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vgo.sharepoint.com/sites/PCAR-Strijp-S/Gedeelde documenten/Werkbestanden/2022/Aanvraag abonnement/"/>
    </mc:Choice>
  </mc:AlternateContent>
  <xr:revisionPtr revIDLastSave="157" documentId="8_{6C54B812-CD9A-45DA-93A0-971944D52111}" xr6:coauthVersionLast="47" xr6:coauthVersionMax="47" xr10:uidLastSave="{84AC93A4-2775-481E-9A42-50B9C5A98573}"/>
  <workbookProtection workbookAlgorithmName="SHA-512" workbookHashValue="+1sdBH0gBjP1+gdnxAmVYcXsuo/D/WPU1d2tuErWQfLsaM2EegxocnpMqEg29g+QpLMbGWgTDA+inlIRMFzvTg==" workbookSaltValue="lVuhIqkIh8l9R+b1QZLmow==" workbookSpinCount="100000" lockStructure="1"/>
  <bookViews>
    <workbookView xWindow="-120" yWindow="-120" windowWidth="29040" windowHeight="15840" xr2:uid="{A6896709-5626-4F59-A8FE-B2A9B7792461}"/>
  </bookViews>
  <sheets>
    <sheet name="BEDRIJVEN STRIJP-S" sheetId="1" r:id="rId1"/>
    <sheet name="Blad1" sheetId="2" state="hidden" r:id="rId2"/>
  </sheets>
  <definedNames>
    <definedName name="_xlnm.Print_Area" localSheetId="0">'BEDRIJVEN STRIJP-S'!$B$1:$J$104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F30" i="1"/>
  <c r="C98" i="1"/>
  <c r="C97" i="1"/>
  <c r="C96" i="1"/>
  <c r="C95" i="1"/>
  <c r="C89" i="1"/>
  <c r="C86" i="1"/>
  <c r="C83" i="1"/>
  <c r="C80" i="1"/>
  <c r="C77" i="1"/>
  <c r="C74" i="1"/>
  <c r="C71" i="1"/>
  <c r="C68" i="1"/>
  <c r="C65" i="1"/>
  <c r="C62" i="1"/>
  <c r="C59" i="1"/>
  <c r="C56" i="1"/>
  <c r="C53" i="1"/>
  <c r="C50" i="1"/>
  <c r="C49" i="1"/>
  <c r="C52" i="1" s="1"/>
  <c r="C55" i="1" s="1"/>
  <c r="C58" i="1" s="1"/>
  <c r="C61" i="1" s="1"/>
  <c r="C64" i="1" s="1"/>
  <c r="C67" i="1" s="1"/>
  <c r="C70" i="1" s="1"/>
  <c r="C73" i="1" s="1"/>
  <c r="C76" i="1" s="1"/>
  <c r="C79" i="1" s="1"/>
  <c r="C82" i="1" s="1"/>
  <c r="C85" i="1" s="1"/>
  <c r="C88" i="1" s="1"/>
  <c r="C47" i="1"/>
</calcChain>
</file>

<file path=xl/sharedStrings.xml><?xml version="1.0" encoding="utf-8"?>
<sst xmlns="http://schemas.openxmlformats.org/spreadsheetml/2006/main" count="171" uniqueCount="68">
  <si>
    <t>AANVRAAG PARKEERABONNEMENT</t>
  </si>
  <si>
    <t>ADRES EN CONTACTGEGEVENS</t>
  </si>
  <si>
    <t xml:space="preserve">adres: </t>
  </si>
  <si>
    <t xml:space="preserve">postcode: </t>
  </si>
  <si>
    <t xml:space="preserve">plaats: </t>
  </si>
  <si>
    <t xml:space="preserve">telefoonnummer: </t>
  </si>
  <si>
    <t xml:space="preserve">mobielnummer: </t>
  </si>
  <si>
    <t>FACTURATIEGEGEVENS</t>
  </si>
  <si>
    <t xml:space="preserve">email tbv facturatie: </t>
  </si>
  <si>
    <t>kenteken</t>
  </si>
  <si>
    <t>Niet volledig ingevulde en/of niet ondertekende aanvragen kunnen niet in behandeling genomen worden</t>
  </si>
  <si>
    <t>ALGEMEEN</t>
  </si>
  <si>
    <r>
      <t xml:space="preserve">Voor het aanvragen van een parkeerabonnement op Strijp-S verzoeken wij u navolgend formulier compleet in te vullen en ondertekend te mailen naar </t>
    </r>
    <r>
      <rPr>
        <b/>
        <sz val="11"/>
        <color theme="1"/>
        <rFont val="Calibri"/>
        <family val="2"/>
        <scheme val="minor"/>
      </rPr>
      <t>beheer@mobility-S.nl.</t>
    </r>
  </si>
  <si>
    <t xml:space="preserve">email tbv aanmaning: </t>
  </si>
  <si>
    <t xml:space="preserve">gewenste betalingstermijn: </t>
  </si>
  <si>
    <t xml:space="preserve">middels ondertekening van deze aanvraag verklaar ik  de "ALG_voorwaarden_auto stalling Mobility S 12-2020" te hebben ontvangen, van de inhoud kennis te hebben genomen en daarmee akkoord te gaan. </t>
  </si>
  <si>
    <t xml:space="preserve">VOOR AKKOORD: </t>
  </si>
  <si>
    <t xml:space="preserve">Datum: </t>
  </si>
  <si>
    <t xml:space="preserve">vestigingsnummer: </t>
  </si>
  <si>
    <t>BEDRIJVEN STRIJP -S</t>
  </si>
  <si>
    <t>BEZOEKADRES STRIJP-S</t>
  </si>
  <si>
    <t xml:space="preserve">(huur)adres op Strijp-S: </t>
  </si>
  <si>
    <t>VOOR DE ADMINISTRATIE VAN MOBILITY-S</t>
  </si>
  <si>
    <t xml:space="preserve">datum: </t>
  </si>
  <si>
    <t xml:space="preserve">klantnr: </t>
  </si>
  <si>
    <t xml:space="preserve">contract: </t>
  </si>
  <si>
    <t>aanvraag verwerkt door:</t>
  </si>
  <si>
    <t>PMS/WPS</t>
  </si>
  <si>
    <t>NAVISION</t>
  </si>
  <si>
    <t xml:space="preserve">Opmerking: </t>
  </si>
  <si>
    <t>f</t>
  </si>
  <si>
    <t>maand</t>
  </si>
  <si>
    <t>kwartaal</t>
  </si>
  <si>
    <t>jaar</t>
  </si>
  <si>
    <t>bovenstaande adres gebruikt Mobility-S om te controleren of aan u een parkeerabonnement verstrekt kan worden op Strijp-S</t>
  </si>
  <si>
    <t>7 dagen 24 uur per dag</t>
  </si>
  <si>
    <t>BTW nummer:</t>
  </si>
  <si>
    <t>KvK nummer:</t>
  </si>
  <si>
    <t>Gebouwnaam Strijp-S</t>
  </si>
  <si>
    <t>5D24U</t>
  </si>
  <si>
    <t>7D24U</t>
  </si>
  <si>
    <t>REALTIME</t>
  </si>
  <si>
    <t>BESTAANDE KLANT</t>
  </si>
  <si>
    <t>JA</t>
  </si>
  <si>
    <t>NEE</t>
  </si>
  <si>
    <t>kies Ja of Nee</t>
  </si>
  <si>
    <t>AANVRAAG PARKEERPAS(SEN)</t>
  </si>
  <si>
    <t xml:space="preserve">kies </t>
  </si>
  <si>
    <t>kies gewenste abonnement</t>
  </si>
  <si>
    <t>5 werkdagen 24 uur per dag</t>
  </si>
  <si>
    <t>emailadres</t>
  </si>
  <si>
    <t>mobiel nummer</t>
  </si>
  <si>
    <t>kies</t>
  </si>
  <si>
    <t>t.b.v. admin Mobility-S</t>
  </si>
  <si>
    <t>PARKEERPAS</t>
  </si>
  <si>
    <t>De gewenste abonnements vorm te kiezen!</t>
  </si>
  <si>
    <t xml:space="preserve">parkeerpas op naam van: </t>
  </si>
  <si>
    <t xml:space="preserve">Het kenteken op te geven ( voor het kunnen binnen rijden op kenteken) </t>
  </si>
  <si>
    <t xml:space="preserve">op nacalculatie per inrijding </t>
  </si>
  <si>
    <t>(5D24U = 5 werkdagen 24 uur / 7D24U = 7 dagen 24 uur / REALTIME = op nacalculatie per inrijding)</t>
  </si>
  <si>
    <t xml:space="preserve">het emailadres van de gebruiker van de parkeerpas op te geven. </t>
  </si>
  <si>
    <t xml:space="preserve">het mobiele nummer van de gebruiker van de parkeerpas op te geven. </t>
  </si>
  <si>
    <t xml:space="preserve">de naam van de gebruiker van de parkeerpas op te geven. </t>
  </si>
  <si>
    <r>
      <t xml:space="preserve">Wij verzoeken u om  </t>
    </r>
    <r>
      <rPr>
        <i/>
        <sz val="10"/>
        <color rgb="FFFF0000"/>
        <rFont val="Calibri"/>
        <family val="2"/>
        <scheme val="minor"/>
      </rPr>
      <t>voor elke gewenste</t>
    </r>
    <r>
      <rPr>
        <i/>
        <sz val="10"/>
        <color theme="1"/>
        <rFont val="Calibri"/>
        <family val="2"/>
        <scheme val="minor"/>
      </rPr>
      <t xml:space="preserve"> parkeerpas: </t>
    </r>
  </si>
  <si>
    <t xml:space="preserve">Bedrijfsnaam: </t>
  </si>
  <si>
    <t xml:space="preserve">Contactpersoon: </t>
  </si>
  <si>
    <t>gewenste ingangsdatum van de abonnementen invullen</t>
  </si>
  <si>
    <t>Ingangsdatum abonnement(en):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</si>
</sst>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2" borderId="0" xfId="0" applyFont="1" applyFill="1" applyBorder="1"/>
    <xf numFmtId="0" fontId="0" fillId="0" borderId="0" xfId="0" applyBorder="1"/>
    <xf numFmtId="0" fontId="0" fillId="0" borderId="2" xfId="0" applyBorder="1" applyAlignment="1"/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0" fillId="3" borderId="0" xfId="0" applyFill="1"/>
    <xf numFmtId="0" fontId="0" fillId="0" borderId="1" xfId="0" applyBorder="1"/>
    <xf numFmtId="0" fontId="0" fillId="4" borderId="0" xfId="0" applyFill="1"/>
    <xf numFmtId="0" fontId="7" fillId="0" borderId="0" xfId="0" applyFont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0" fillId="0" borderId="14" xfId="0" applyBorder="1"/>
    <xf numFmtId="0" fontId="2" fillId="2" borderId="14" xfId="0" applyFont="1" applyFill="1" applyBorder="1"/>
    <xf numFmtId="0" fontId="2" fillId="2" borderId="18" xfId="0" applyFont="1" applyFill="1" applyBorder="1"/>
    <xf numFmtId="0" fontId="5" fillId="0" borderId="14" xfId="0" applyFont="1" applyBorder="1"/>
    <xf numFmtId="0" fontId="0" fillId="0" borderId="18" xfId="0" applyBorder="1"/>
    <xf numFmtId="0" fontId="0" fillId="0" borderId="15" xfId="0" applyBorder="1" applyAlignment="1" applyProtection="1">
      <protection locked="0"/>
    </xf>
    <xf numFmtId="0" fontId="8" fillId="2" borderId="19" xfId="0" applyFont="1" applyFill="1" applyBorder="1"/>
    <xf numFmtId="0" fontId="8" fillId="2" borderId="15" xfId="0" applyFont="1" applyFill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 applyAlignment="1">
      <alignment horizontal="center"/>
    </xf>
    <xf numFmtId="0" fontId="9" fillId="0" borderId="23" xfId="0" applyFont="1" applyBorder="1"/>
    <xf numFmtId="0" fontId="6" fillId="0" borderId="10" xfId="0" applyFont="1" applyBorder="1" applyAlignment="1" applyProtection="1">
      <alignment horizontal="center"/>
      <protection locked="0"/>
    </xf>
    <xf numFmtId="0" fontId="2" fillId="2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/>
    <xf numFmtId="0" fontId="14" fillId="0" borderId="28" xfId="0" applyFont="1" applyBorder="1" applyAlignment="1" applyProtection="1">
      <alignment horizontal="center" vertical="center"/>
      <protection locked="0"/>
    </xf>
    <xf numFmtId="0" fontId="2" fillId="5" borderId="30" xfId="0" applyFont="1" applyFill="1" applyBorder="1" applyAlignment="1">
      <alignment horizontal="center"/>
    </xf>
    <xf numFmtId="0" fontId="12" fillId="5" borderId="30" xfId="0" applyFont="1" applyFill="1" applyBorder="1" applyAlignment="1">
      <alignment horizontal="center"/>
    </xf>
    <xf numFmtId="0" fontId="11" fillId="0" borderId="36" xfId="0" applyFont="1" applyFill="1" applyBorder="1" applyAlignment="1" applyProtection="1">
      <alignment vertical="center"/>
    </xf>
    <xf numFmtId="0" fontId="12" fillId="5" borderId="30" xfId="0" applyFont="1" applyFill="1" applyBorder="1" applyAlignment="1">
      <alignment horizontal="left"/>
    </xf>
    <xf numFmtId="0" fontId="12" fillId="5" borderId="29" xfId="0" applyFont="1" applyFill="1" applyBorder="1" applyAlignment="1">
      <alignment horizontal="center"/>
    </xf>
    <xf numFmtId="0" fontId="15" fillId="0" borderId="0" xfId="0" applyFont="1"/>
    <xf numFmtId="0" fontId="7" fillId="0" borderId="14" xfId="0" applyFont="1" applyBorder="1" applyAlignment="1" applyProtection="1">
      <alignment horizontal="right" vertical="top" wrapText="1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/>
    <xf numFmtId="0" fontId="6" fillId="0" borderId="6" xfId="0" applyFont="1" applyBorder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 applyProtection="1">
      <alignment horizontal="center" vertical="top"/>
      <protection locked="0"/>
    </xf>
    <xf numFmtId="0" fontId="17" fillId="0" borderId="32" xfId="0" applyFont="1" applyFill="1" applyBorder="1" applyAlignment="1" applyProtection="1">
      <alignment horizontal="right" vertical="center"/>
    </xf>
    <xf numFmtId="0" fontId="17" fillId="0" borderId="33" xfId="0" applyFont="1" applyFill="1" applyBorder="1" applyAlignment="1" applyProtection="1">
      <alignment horizontal="right" vertical="center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right" vertical="center"/>
    </xf>
    <xf numFmtId="0" fontId="9" fillId="0" borderId="33" xfId="0" applyFont="1" applyFill="1" applyBorder="1" applyAlignment="1" applyProtection="1">
      <alignment horizontal="right" vertical="center"/>
    </xf>
    <xf numFmtId="0" fontId="11" fillId="0" borderId="7" xfId="0" applyFont="1" applyFill="1" applyBorder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2" fillId="5" borderId="30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9" fillId="0" borderId="7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left" vertical="center"/>
    </xf>
    <xf numFmtId="0" fontId="9" fillId="0" borderId="20" xfId="0" applyFont="1" applyBorder="1" applyAlignment="1">
      <alignment horizontal="left" indent="1"/>
    </xf>
    <xf numFmtId="0" fontId="9" fillId="0" borderId="37" xfId="0" applyFont="1" applyBorder="1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14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18" xfId="0" applyFont="1" applyBorder="1" applyAlignment="1" applyProtection="1">
      <alignment horizontal="left" vertical="top" wrapText="1"/>
    </xf>
    <xf numFmtId="0" fontId="2" fillId="2" borderId="3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7" xfId="0" applyBorder="1" applyAlignment="1">
      <alignment horizontal="right"/>
    </xf>
    <xf numFmtId="0" fontId="12" fillId="5" borderId="31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8" xfId="0" applyFont="1" applyBorder="1" applyAlignment="1" applyProtection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0" fontId="11" fillId="0" borderId="9" xfId="0" applyFont="1" applyBorder="1" applyAlignment="1" applyProtection="1">
      <alignment horizontal="left"/>
    </xf>
    <xf numFmtId="0" fontId="11" fillId="0" borderId="16" xfId="0" applyFont="1" applyBorder="1" applyAlignment="1" applyProtection="1">
      <alignment horizontal="left"/>
    </xf>
    <xf numFmtId="14" fontId="0" fillId="0" borderId="7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581028</xdr:colOff>
      <xdr:row>0</xdr:row>
      <xdr:rowOff>0</xdr:rowOff>
    </xdr:from>
    <xdr:to>
      <xdr:col>9</xdr:col>
      <xdr:colOff>552973</xdr:colOff>
      <xdr:row>4</xdr:row>
      <xdr:rowOff>55187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DFB2FF1-426D-466B-AF44-4199A39C82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4210" y="0"/>
          <a:ext cx="2063115" cy="98171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ED346-9304-4671-8B73-481827FC5FA9}">
  <dimension ref="A2:AX240"/>
  <sheetViews>
    <sheetView showGridLines="0" tabSelected="1" view="pageBreakPreview" topLeftCell="A28" zoomScale="120" zoomScaleNormal="120" zoomScaleSheetLayoutView="120" workbookViewId="0">
      <selection activeCell="E47" sqref="E47"/>
    </sheetView>
  </sheetViews>
  <sheetFormatPr defaultRowHeight="15" x14ac:dyDescent="0.25"/>
  <cols>
    <col min="1" max="1" width="9.140625" style="8"/>
    <col min="2" max="2" width="12.7109375" customWidth="1"/>
    <col min="3" max="3" width="13.7109375" customWidth="1"/>
    <col min="4" max="10" width="9.7109375" customWidth="1"/>
    <col min="11" max="11" width="9.5703125" style="8" customWidth="1"/>
    <col min="12" max="14" width="9.140625" style="8" customWidth="1"/>
    <col min="15" max="44" width="9.140625" style="8"/>
    <col min="45" max="50" width="9.140625" style="6"/>
  </cols>
  <sheetData>
    <row r="2" spans="2:10" ht="23.25" x14ac:dyDescent="0.35">
      <c r="B2" s="99" t="s">
        <v>0</v>
      </c>
      <c r="C2" s="99"/>
      <c r="D2" s="99"/>
      <c r="E2" s="99"/>
      <c r="F2" s="99"/>
    </row>
    <row r="3" spans="2:10" ht="21" x14ac:dyDescent="0.35">
      <c r="B3" s="80" t="s">
        <v>19</v>
      </c>
      <c r="C3" s="80"/>
      <c r="D3" s="80"/>
      <c r="E3" s="80"/>
      <c r="F3" s="80"/>
    </row>
    <row r="5" spans="2:10" x14ac:dyDescent="0.25">
      <c r="B5" s="81" t="s">
        <v>42</v>
      </c>
      <c r="C5" s="82"/>
      <c r="D5" s="38" t="s">
        <v>43</v>
      </c>
    </row>
    <row r="6" spans="2:10" x14ac:dyDescent="0.25">
      <c r="D6" s="34" t="s">
        <v>45</v>
      </c>
    </row>
    <row r="7" spans="2:10" x14ac:dyDescent="0.25">
      <c r="B7" s="92" t="s">
        <v>12</v>
      </c>
      <c r="C7" s="92"/>
      <c r="D7" s="92"/>
      <c r="E7" s="92"/>
      <c r="F7" s="92"/>
      <c r="G7" s="92"/>
      <c r="H7" s="92"/>
      <c r="I7" s="92"/>
    </row>
    <row r="8" spans="2:10" x14ac:dyDescent="0.25">
      <c r="B8" s="92"/>
      <c r="C8" s="92"/>
      <c r="D8" s="92"/>
      <c r="E8" s="92"/>
      <c r="F8" s="92"/>
      <c r="G8" s="92"/>
      <c r="H8" s="92"/>
      <c r="I8" s="92"/>
    </row>
    <row r="9" spans="2:10" x14ac:dyDescent="0.25">
      <c r="B9" s="9" t="s">
        <v>10</v>
      </c>
      <c r="C9" s="9"/>
    </row>
    <row r="10" spans="2:10" ht="8.1" customHeight="1" thickBot="1" x14ac:dyDescent="0.3"/>
    <row r="11" spans="2:10" x14ac:dyDescent="0.25">
      <c r="B11" s="10" t="s">
        <v>1</v>
      </c>
      <c r="C11" s="11"/>
      <c r="D11" s="11"/>
      <c r="E11" s="11"/>
      <c r="F11" s="11"/>
      <c r="G11" s="11"/>
      <c r="H11" s="11"/>
      <c r="I11" s="11"/>
      <c r="J11" s="12"/>
    </row>
    <row r="12" spans="2:10" x14ac:dyDescent="0.25">
      <c r="B12" s="13" t="s">
        <v>64</v>
      </c>
      <c r="C12" s="2"/>
      <c r="D12" s="96"/>
      <c r="E12" s="97"/>
      <c r="F12" s="97"/>
      <c r="G12" s="97"/>
      <c r="H12" s="97"/>
      <c r="I12" s="97"/>
      <c r="J12" s="98"/>
    </row>
    <row r="13" spans="2:10" x14ac:dyDescent="0.25">
      <c r="B13" s="13" t="s">
        <v>65</v>
      </c>
      <c r="C13" s="2"/>
      <c r="D13" s="96"/>
      <c r="E13" s="97"/>
      <c r="F13" s="97"/>
      <c r="G13" s="97"/>
      <c r="H13" s="97"/>
      <c r="I13" s="97"/>
      <c r="J13" s="98"/>
    </row>
    <row r="14" spans="2:10" x14ac:dyDescent="0.25">
      <c r="B14" s="13" t="s">
        <v>2</v>
      </c>
      <c r="C14" s="2"/>
      <c r="D14" s="100"/>
      <c r="E14" s="101"/>
      <c r="F14" s="101"/>
      <c r="G14" s="101"/>
      <c r="H14" s="101"/>
      <c r="I14" s="101"/>
      <c r="J14" s="102"/>
    </row>
    <row r="15" spans="2:10" x14ac:dyDescent="0.25">
      <c r="B15" s="13" t="s">
        <v>3</v>
      </c>
      <c r="C15" s="2"/>
      <c r="D15" s="100"/>
      <c r="E15" s="101"/>
      <c r="F15" s="101"/>
      <c r="G15" s="101"/>
      <c r="H15" s="101"/>
      <c r="I15" s="101"/>
      <c r="J15" s="102"/>
    </row>
    <row r="16" spans="2:10" x14ac:dyDescent="0.25">
      <c r="B16" s="13" t="s">
        <v>4</v>
      </c>
      <c r="C16" s="2"/>
      <c r="D16" s="100"/>
      <c r="E16" s="101"/>
      <c r="F16" s="101"/>
      <c r="G16" s="101"/>
      <c r="H16" s="101"/>
      <c r="I16" s="101"/>
      <c r="J16" s="102"/>
    </row>
    <row r="17" spans="2:10" x14ac:dyDescent="0.25">
      <c r="B17" s="13" t="s">
        <v>5</v>
      </c>
      <c r="C17" s="2"/>
      <c r="D17" s="100"/>
      <c r="E17" s="101"/>
      <c r="F17" s="101"/>
      <c r="G17" s="101"/>
      <c r="H17" s="101"/>
      <c r="I17" s="101"/>
      <c r="J17" s="102"/>
    </row>
    <row r="18" spans="2:10" x14ac:dyDescent="0.25">
      <c r="B18" s="13" t="s">
        <v>6</v>
      </c>
      <c r="C18" s="2"/>
      <c r="D18" s="103"/>
      <c r="E18" s="104"/>
      <c r="F18" s="104"/>
      <c r="G18" s="104"/>
      <c r="H18" s="104"/>
      <c r="I18" s="104"/>
      <c r="J18" s="105"/>
    </row>
    <row r="19" spans="2:10" x14ac:dyDescent="0.25">
      <c r="B19" s="13" t="s">
        <v>37</v>
      </c>
      <c r="C19" s="2"/>
      <c r="D19" s="96"/>
      <c r="E19" s="106"/>
      <c r="F19" s="107" t="s">
        <v>18</v>
      </c>
      <c r="G19" s="107"/>
      <c r="H19" s="96"/>
      <c r="I19" s="97"/>
      <c r="J19" s="98"/>
    </row>
    <row r="20" spans="2:10" x14ac:dyDescent="0.25">
      <c r="B20" s="13" t="s">
        <v>36</v>
      </c>
      <c r="C20" s="2"/>
      <c r="D20" s="100"/>
      <c r="E20" s="101"/>
      <c r="F20" s="101"/>
      <c r="G20" s="101"/>
      <c r="H20" s="101"/>
      <c r="I20" s="101"/>
      <c r="J20" s="102"/>
    </row>
    <row r="21" spans="2:10" x14ac:dyDescent="0.25">
      <c r="B21" s="14" t="s">
        <v>20</v>
      </c>
      <c r="C21" s="1"/>
      <c r="D21" s="1"/>
      <c r="E21" s="1"/>
      <c r="F21" s="1"/>
      <c r="G21" s="1"/>
      <c r="H21" s="1"/>
      <c r="I21" s="1"/>
      <c r="J21" s="15"/>
    </row>
    <row r="22" spans="2:10" x14ac:dyDescent="0.25">
      <c r="B22" s="13" t="s">
        <v>21</v>
      </c>
      <c r="C22" s="2"/>
      <c r="D22" s="100"/>
      <c r="E22" s="101"/>
      <c r="F22" s="101"/>
      <c r="G22" s="101"/>
      <c r="H22" s="101"/>
      <c r="I22" s="101"/>
      <c r="J22" s="102"/>
    </row>
    <row r="23" spans="2:10" x14ac:dyDescent="0.25">
      <c r="B23" s="13" t="s">
        <v>38</v>
      </c>
      <c r="C23" s="2"/>
      <c r="D23" s="100"/>
      <c r="E23" s="101"/>
      <c r="F23" s="101"/>
      <c r="G23" s="101"/>
      <c r="H23" s="101"/>
      <c r="I23" s="101"/>
      <c r="J23" s="102"/>
    </row>
    <row r="24" spans="2:10" ht="11.25" customHeight="1" x14ac:dyDescent="0.25">
      <c r="B24" s="16" t="s">
        <v>34</v>
      </c>
      <c r="C24" s="27"/>
      <c r="D24" s="2"/>
      <c r="E24" s="2"/>
      <c r="F24" s="2"/>
      <c r="G24" s="2"/>
      <c r="H24" s="2"/>
      <c r="I24" s="2"/>
      <c r="J24" s="17"/>
    </row>
    <row r="25" spans="2:10" ht="11.25" customHeight="1" x14ac:dyDescent="0.25">
      <c r="B25" s="16"/>
      <c r="C25" s="27"/>
      <c r="D25" s="2"/>
      <c r="E25" s="2"/>
      <c r="F25" s="2"/>
      <c r="G25" s="2"/>
      <c r="H25" s="2"/>
      <c r="I25" s="2"/>
      <c r="J25" s="17"/>
    </row>
    <row r="26" spans="2:10" x14ac:dyDescent="0.25">
      <c r="B26" s="14" t="s">
        <v>7</v>
      </c>
      <c r="C26" s="1"/>
      <c r="D26" s="1"/>
      <c r="E26" s="1"/>
      <c r="F26" s="1"/>
      <c r="G26" s="1"/>
      <c r="H26" s="1"/>
      <c r="I26" s="1"/>
      <c r="J26" s="15"/>
    </row>
    <row r="27" spans="2:10" x14ac:dyDescent="0.25">
      <c r="B27" s="13" t="s">
        <v>67</v>
      </c>
      <c r="C27" s="2"/>
      <c r="D27" s="110"/>
      <c r="E27" s="111"/>
      <c r="F27" s="108" t="s">
        <v>66</v>
      </c>
      <c r="G27" s="108"/>
      <c r="H27" s="108"/>
      <c r="I27" s="108"/>
      <c r="J27" s="109"/>
    </row>
    <row r="28" spans="2:10" x14ac:dyDescent="0.25">
      <c r="B28" s="13" t="s">
        <v>8</v>
      </c>
      <c r="C28" s="2"/>
      <c r="D28" s="100"/>
      <c r="E28" s="101"/>
      <c r="F28" s="101"/>
      <c r="G28" s="101"/>
      <c r="H28" s="101"/>
      <c r="I28" s="101"/>
      <c r="J28" s="102"/>
    </row>
    <row r="29" spans="2:10" x14ac:dyDescent="0.25">
      <c r="B29" s="13" t="s">
        <v>13</v>
      </c>
      <c r="C29" s="2"/>
      <c r="D29" s="100"/>
      <c r="E29" s="101"/>
      <c r="F29" s="101"/>
      <c r="G29" s="101"/>
      <c r="H29" s="101"/>
      <c r="I29" s="101"/>
      <c r="J29" s="102"/>
    </row>
    <row r="30" spans="2:10" x14ac:dyDescent="0.25">
      <c r="B30" s="13" t="s">
        <v>14</v>
      </c>
      <c r="C30" s="2"/>
      <c r="D30" s="24" t="s">
        <v>31</v>
      </c>
      <c r="E30" s="7"/>
      <c r="F30" s="3" t="str">
        <f>IF(D5="NEE","(kies: per maand, per kwartaal of per jaar )","betalingstermijn wijzigingen invullen bij opmerking")</f>
        <v>betalingstermijn wijzigingen invullen bij opmerking</v>
      </c>
      <c r="G30" s="3"/>
      <c r="H30" s="3"/>
      <c r="I30" s="3"/>
      <c r="J30" s="18"/>
    </row>
    <row r="31" spans="2:10" x14ac:dyDescent="0.25">
      <c r="B31" s="86" t="str">
        <f>IF(D5="JA","U heeft een bestaand contract, u hoeft geen betalingstermijn te kiezen. Indien u de betalingstermijn wil wijzigen, deze wijziging graag aangeven bij opmerking.","let op: de betalingstermijn is tevens de minimale contractduur van het abonnement met sowieso een minimumlooptijd van 3 maanden ( zie voor meer informatie de bijgevoegde algemene voorwaarden).")</f>
        <v>U heeft een bestaand contract, u hoeft geen betalingstermijn te kiezen. Indien u de betalingstermijn wil wijzigen, deze wijziging graag aangeven bij opmerking.</v>
      </c>
      <c r="C31" s="87"/>
      <c r="D31" s="87"/>
      <c r="E31" s="87"/>
      <c r="F31" s="87"/>
      <c r="G31" s="87"/>
      <c r="H31" s="87"/>
      <c r="I31" s="87"/>
      <c r="J31" s="88"/>
    </row>
    <row r="32" spans="2:10" x14ac:dyDescent="0.25">
      <c r="B32" s="89"/>
      <c r="C32" s="90"/>
      <c r="D32" s="90"/>
      <c r="E32" s="90"/>
      <c r="F32" s="90"/>
      <c r="G32" s="90"/>
      <c r="H32" s="90"/>
      <c r="I32" s="90"/>
      <c r="J32" s="91"/>
    </row>
    <row r="33" spans="2:10" x14ac:dyDescent="0.25">
      <c r="B33" s="14" t="s">
        <v>29</v>
      </c>
      <c r="C33" s="1"/>
      <c r="D33" s="1"/>
      <c r="E33" s="1"/>
      <c r="F33" s="1"/>
      <c r="G33" s="1"/>
      <c r="H33" s="1"/>
      <c r="I33" s="1"/>
      <c r="J33" s="15"/>
    </row>
    <row r="34" spans="2:10" x14ac:dyDescent="0.25">
      <c r="B34" s="93"/>
      <c r="C34" s="94"/>
      <c r="D34" s="94"/>
      <c r="E34" s="94"/>
      <c r="F34" s="94"/>
      <c r="G34" s="94"/>
      <c r="H34" s="94"/>
      <c r="I34" s="94"/>
      <c r="J34" s="95"/>
    </row>
    <row r="35" spans="2:10" x14ac:dyDescent="0.25">
      <c r="B35" s="93"/>
      <c r="C35" s="94"/>
      <c r="D35" s="94"/>
      <c r="E35" s="94"/>
      <c r="F35" s="94"/>
      <c r="G35" s="94"/>
      <c r="H35" s="94"/>
      <c r="I35" s="94"/>
      <c r="J35" s="95"/>
    </row>
    <row r="36" spans="2:10" x14ac:dyDescent="0.25">
      <c r="B36" s="93"/>
      <c r="C36" s="94"/>
      <c r="D36" s="94"/>
      <c r="E36" s="94"/>
      <c r="F36" s="94"/>
      <c r="G36" s="94"/>
      <c r="H36" s="94"/>
      <c r="I36" s="94"/>
      <c r="J36" s="95"/>
    </row>
    <row r="37" spans="2:10" x14ac:dyDescent="0.25">
      <c r="B37" s="14" t="s">
        <v>46</v>
      </c>
      <c r="C37" s="1"/>
      <c r="D37" s="25"/>
      <c r="E37" s="25"/>
      <c r="F37" s="76"/>
      <c r="G37" s="77"/>
      <c r="H37" s="78"/>
      <c r="I37" s="78"/>
      <c r="J37" s="79"/>
    </row>
    <row r="38" spans="2:10" ht="15" customHeight="1" x14ac:dyDescent="0.25">
      <c r="B38" s="73" t="s">
        <v>63</v>
      </c>
      <c r="C38" s="74"/>
      <c r="D38" s="74"/>
      <c r="E38" s="74"/>
      <c r="F38" s="74"/>
      <c r="G38" s="74"/>
      <c r="H38" s="74"/>
      <c r="I38" s="74"/>
      <c r="J38" s="75"/>
    </row>
    <row r="39" spans="2:10" ht="15" customHeight="1" x14ac:dyDescent="0.25">
      <c r="B39" s="35">
        <v>1</v>
      </c>
      <c r="C39" s="74" t="s">
        <v>55</v>
      </c>
      <c r="D39" s="74"/>
      <c r="E39" s="74"/>
      <c r="F39" s="74"/>
      <c r="G39" s="74"/>
      <c r="H39" s="74"/>
      <c r="I39" s="74"/>
      <c r="J39" s="75"/>
    </row>
    <row r="40" spans="2:10" ht="15" customHeight="1" x14ac:dyDescent="0.25">
      <c r="B40" s="35"/>
      <c r="C40" s="84" t="s">
        <v>59</v>
      </c>
      <c r="D40" s="84"/>
      <c r="E40" s="84"/>
      <c r="F40" s="84"/>
      <c r="G40" s="84"/>
      <c r="H40" s="84"/>
      <c r="I40" s="84"/>
      <c r="J40" s="85"/>
    </row>
    <row r="41" spans="2:10" ht="15" customHeight="1" x14ac:dyDescent="0.25">
      <c r="B41" s="35">
        <v>2</v>
      </c>
      <c r="C41" s="74" t="s">
        <v>57</v>
      </c>
      <c r="D41" s="74"/>
      <c r="E41" s="74"/>
      <c r="F41" s="74"/>
      <c r="G41" s="74"/>
      <c r="H41" s="74"/>
      <c r="I41" s="74"/>
      <c r="J41" s="75"/>
    </row>
    <row r="42" spans="2:10" ht="15" customHeight="1" x14ac:dyDescent="0.25">
      <c r="B42" s="35">
        <v>3</v>
      </c>
      <c r="C42" s="74" t="s">
        <v>60</v>
      </c>
      <c r="D42" s="74"/>
      <c r="E42" s="74"/>
      <c r="F42" s="74"/>
      <c r="G42" s="74"/>
      <c r="H42" s="74"/>
      <c r="I42" s="74"/>
      <c r="J42" s="75"/>
    </row>
    <row r="43" spans="2:10" ht="15" customHeight="1" x14ac:dyDescent="0.25">
      <c r="B43" s="35">
        <v>4</v>
      </c>
      <c r="C43" s="74" t="s">
        <v>61</v>
      </c>
      <c r="D43" s="74"/>
      <c r="E43" s="74"/>
      <c r="F43" s="74"/>
      <c r="G43" s="74"/>
      <c r="H43" s="74"/>
      <c r="I43" s="74"/>
      <c r="J43" s="75"/>
    </row>
    <row r="44" spans="2:10" ht="15" customHeight="1" x14ac:dyDescent="0.25">
      <c r="B44" s="35">
        <v>5</v>
      </c>
      <c r="C44" s="74" t="s">
        <v>62</v>
      </c>
      <c r="D44" s="74"/>
      <c r="E44" s="74"/>
      <c r="F44" s="74"/>
      <c r="G44" s="74"/>
      <c r="H44" s="74"/>
      <c r="I44" s="74"/>
      <c r="J44" s="75"/>
    </row>
    <row r="45" spans="2:10" ht="15.75" thickBot="1" x14ac:dyDescent="0.3">
      <c r="B45" s="14" t="s">
        <v>46</v>
      </c>
      <c r="C45" s="1"/>
      <c r="D45" s="25"/>
      <c r="E45" s="25"/>
      <c r="F45" s="76"/>
      <c r="G45" s="77"/>
      <c r="H45" s="78"/>
      <c r="I45" s="78"/>
      <c r="J45" s="79"/>
    </row>
    <row r="46" spans="2:10" x14ac:dyDescent="0.25">
      <c r="B46" s="33" t="s">
        <v>54</v>
      </c>
      <c r="C46" s="32">
        <v>1</v>
      </c>
      <c r="D46" s="29"/>
      <c r="E46" s="30" t="s">
        <v>9</v>
      </c>
      <c r="F46" s="63" t="s">
        <v>50</v>
      </c>
      <c r="G46" s="63"/>
      <c r="H46" s="63"/>
      <c r="I46" s="63" t="s">
        <v>51</v>
      </c>
      <c r="J46" s="83"/>
    </row>
    <row r="47" spans="2:10" x14ac:dyDescent="0.25">
      <c r="B47" s="28" t="s">
        <v>47</v>
      </c>
      <c r="C47" s="66" t="str">
        <f>VLOOKUP(B47,Blad1!$C$1:$D$5,2,FALSE)</f>
        <v>kies gewenste abonnement</v>
      </c>
      <c r="D47" s="67"/>
      <c r="E47" s="36"/>
      <c r="F47" s="48"/>
      <c r="G47" s="49"/>
      <c r="H47" s="50"/>
      <c r="I47" s="39"/>
      <c r="J47" s="40"/>
    </row>
    <row r="48" spans="2:10" ht="15.75" thickBot="1" x14ac:dyDescent="0.3">
      <c r="B48" s="41" t="s">
        <v>56</v>
      </c>
      <c r="C48" s="42"/>
      <c r="D48" s="43"/>
      <c r="E48" s="44"/>
      <c r="F48" s="44"/>
      <c r="G48" s="45"/>
      <c r="H48" s="46" t="s">
        <v>53</v>
      </c>
      <c r="I48" s="47"/>
      <c r="J48" s="31"/>
    </row>
    <row r="49" spans="2:10" x14ac:dyDescent="0.25">
      <c r="B49" s="33" t="s">
        <v>54</v>
      </c>
      <c r="C49" s="32">
        <f>C46+1</f>
        <v>2</v>
      </c>
      <c r="D49" s="29"/>
      <c r="E49" s="30" t="s">
        <v>9</v>
      </c>
      <c r="F49" s="63" t="s">
        <v>50</v>
      </c>
      <c r="G49" s="63"/>
      <c r="H49" s="63"/>
      <c r="I49" s="64" t="s">
        <v>51</v>
      </c>
      <c r="J49" s="65"/>
    </row>
    <row r="50" spans="2:10" x14ac:dyDescent="0.25">
      <c r="B50" s="28" t="s">
        <v>47</v>
      </c>
      <c r="C50" s="66" t="str">
        <f>VLOOKUP(B50,Blad1!$C$1:$D$5,2,FALSE)</f>
        <v>kies gewenste abonnement</v>
      </c>
      <c r="D50" s="67"/>
      <c r="E50" s="36"/>
      <c r="F50" s="48"/>
      <c r="G50" s="49"/>
      <c r="H50" s="50"/>
      <c r="I50" s="39"/>
      <c r="J50" s="40"/>
    </row>
    <row r="51" spans="2:10" ht="15.75" thickBot="1" x14ac:dyDescent="0.3">
      <c r="B51" s="41" t="s">
        <v>56</v>
      </c>
      <c r="C51" s="42"/>
      <c r="D51" s="43"/>
      <c r="E51" s="44"/>
      <c r="F51" s="44"/>
      <c r="G51" s="45"/>
      <c r="H51" s="46" t="s">
        <v>53</v>
      </c>
      <c r="I51" s="47"/>
      <c r="J51" s="31"/>
    </row>
    <row r="52" spans="2:10" x14ac:dyDescent="0.25">
      <c r="B52" s="33" t="s">
        <v>54</v>
      </c>
      <c r="C52" s="32">
        <f>C49+1</f>
        <v>3</v>
      </c>
      <c r="D52" s="29"/>
      <c r="E52" s="30" t="s">
        <v>9</v>
      </c>
      <c r="F52" s="63" t="s">
        <v>50</v>
      </c>
      <c r="G52" s="63"/>
      <c r="H52" s="63"/>
      <c r="I52" s="64" t="s">
        <v>51</v>
      </c>
      <c r="J52" s="65"/>
    </row>
    <row r="53" spans="2:10" x14ac:dyDescent="0.25">
      <c r="B53" s="28" t="s">
        <v>47</v>
      </c>
      <c r="C53" s="66" t="str">
        <f>VLOOKUP(B53,Blad1!$C$1:$D$5,2,FALSE)</f>
        <v>kies gewenste abonnement</v>
      </c>
      <c r="D53" s="67"/>
      <c r="E53" s="36"/>
      <c r="F53" s="48"/>
      <c r="G53" s="49"/>
      <c r="H53" s="50"/>
      <c r="I53" s="39"/>
      <c r="J53" s="40"/>
    </row>
    <row r="54" spans="2:10" ht="15.75" thickBot="1" x14ac:dyDescent="0.3">
      <c r="B54" s="41" t="s">
        <v>56</v>
      </c>
      <c r="C54" s="42"/>
      <c r="D54" s="43"/>
      <c r="E54" s="44"/>
      <c r="F54" s="44"/>
      <c r="G54" s="45"/>
      <c r="H54" s="46" t="s">
        <v>53</v>
      </c>
      <c r="I54" s="47"/>
      <c r="J54" s="31"/>
    </row>
    <row r="55" spans="2:10" x14ac:dyDescent="0.25">
      <c r="B55" s="33" t="s">
        <v>54</v>
      </c>
      <c r="C55" s="32">
        <f>C52+1</f>
        <v>4</v>
      </c>
      <c r="D55" s="29"/>
      <c r="E55" s="30" t="s">
        <v>9</v>
      </c>
      <c r="F55" s="63" t="s">
        <v>50</v>
      </c>
      <c r="G55" s="63"/>
      <c r="H55" s="63"/>
      <c r="I55" s="64" t="s">
        <v>51</v>
      </c>
      <c r="J55" s="65"/>
    </row>
    <row r="56" spans="2:10" x14ac:dyDescent="0.25">
      <c r="B56" s="28" t="s">
        <v>47</v>
      </c>
      <c r="C56" s="66" t="str">
        <f>VLOOKUP(B56,Blad1!$C$1:$D$5,2,FALSE)</f>
        <v>kies gewenste abonnement</v>
      </c>
      <c r="D56" s="67"/>
      <c r="E56" s="36"/>
      <c r="F56" s="48"/>
      <c r="G56" s="49"/>
      <c r="H56" s="50"/>
      <c r="I56" s="39"/>
      <c r="J56" s="40"/>
    </row>
    <row r="57" spans="2:10" ht="15.75" thickBot="1" x14ac:dyDescent="0.3">
      <c r="B57" s="41" t="s">
        <v>56</v>
      </c>
      <c r="C57" s="42"/>
      <c r="D57" s="43"/>
      <c r="E57" s="44"/>
      <c r="F57" s="44"/>
      <c r="G57" s="45"/>
      <c r="H57" s="46" t="s">
        <v>53</v>
      </c>
      <c r="I57" s="47"/>
      <c r="J57" s="31"/>
    </row>
    <row r="58" spans="2:10" x14ac:dyDescent="0.25">
      <c r="B58" s="33" t="s">
        <v>54</v>
      </c>
      <c r="C58" s="32">
        <f>C55+1</f>
        <v>5</v>
      </c>
      <c r="D58" s="29"/>
      <c r="E58" s="30" t="s">
        <v>9</v>
      </c>
      <c r="F58" s="63" t="s">
        <v>50</v>
      </c>
      <c r="G58" s="63"/>
      <c r="H58" s="63"/>
      <c r="I58" s="64" t="s">
        <v>51</v>
      </c>
      <c r="J58" s="65"/>
    </row>
    <row r="59" spans="2:10" x14ac:dyDescent="0.25">
      <c r="B59" s="28" t="s">
        <v>47</v>
      </c>
      <c r="C59" s="66" t="str">
        <f>VLOOKUP(B59,Blad1!$C$1:$D$5,2,FALSE)</f>
        <v>kies gewenste abonnement</v>
      </c>
      <c r="D59" s="67"/>
      <c r="E59" s="36"/>
      <c r="F59" s="48"/>
      <c r="G59" s="49"/>
      <c r="H59" s="50"/>
      <c r="I59" s="39"/>
      <c r="J59" s="40"/>
    </row>
    <row r="60" spans="2:10" ht="15.75" thickBot="1" x14ac:dyDescent="0.3">
      <c r="B60" s="41" t="s">
        <v>56</v>
      </c>
      <c r="C60" s="42"/>
      <c r="D60" s="43"/>
      <c r="E60" s="44"/>
      <c r="F60" s="44"/>
      <c r="G60" s="45"/>
      <c r="H60" s="46" t="s">
        <v>53</v>
      </c>
      <c r="I60" s="47"/>
      <c r="J60" s="31"/>
    </row>
    <row r="61" spans="2:10" x14ac:dyDescent="0.25">
      <c r="B61" s="33" t="s">
        <v>54</v>
      </c>
      <c r="C61" s="32">
        <f>C58+1</f>
        <v>6</v>
      </c>
      <c r="D61" s="29"/>
      <c r="E61" s="30" t="s">
        <v>9</v>
      </c>
      <c r="F61" s="63" t="s">
        <v>50</v>
      </c>
      <c r="G61" s="63"/>
      <c r="H61" s="63"/>
      <c r="I61" s="64" t="s">
        <v>51</v>
      </c>
      <c r="J61" s="65"/>
    </row>
    <row r="62" spans="2:10" x14ac:dyDescent="0.25">
      <c r="B62" s="28" t="s">
        <v>47</v>
      </c>
      <c r="C62" s="66" t="str">
        <f>VLOOKUP(B62,Blad1!$C$1:$D$5,2,FALSE)</f>
        <v>kies gewenste abonnement</v>
      </c>
      <c r="D62" s="67"/>
      <c r="E62" s="36"/>
      <c r="F62" s="48"/>
      <c r="G62" s="49"/>
      <c r="H62" s="50"/>
      <c r="I62" s="39"/>
      <c r="J62" s="40"/>
    </row>
    <row r="63" spans="2:10" ht="15.75" thickBot="1" x14ac:dyDescent="0.3">
      <c r="B63" s="41" t="s">
        <v>56</v>
      </c>
      <c r="C63" s="42"/>
      <c r="D63" s="43"/>
      <c r="E63" s="44"/>
      <c r="F63" s="44"/>
      <c r="G63" s="45"/>
      <c r="H63" s="46" t="s">
        <v>53</v>
      </c>
      <c r="I63" s="47"/>
      <c r="J63" s="31"/>
    </row>
    <row r="64" spans="2:10" x14ac:dyDescent="0.25">
      <c r="B64" s="33" t="s">
        <v>54</v>
      </c>
      <c r="C64" s="32">
        <f>C61+1</f>
        <v>7</v>
      </c>
      <c r="D64" s="29"/>
      <c r="E64" s="30" t="s">
        <v>9</v>
      </c>
      <c r="F64" s="63" t="s">
        <v>50</v>
      </c>
      <c r="G64" s="63"/>
      <c r="H64" s="63"/>
      <c r="I64" s="64" t="s">
        <v>51</v>
      </c>
      <c r="J64" s="65"/>
    </row>
    <row r="65" spans="2:10" x14ac:dyDescent="0.25">
      <c r="B65" s="28" t="s">
        <v>47</v>
      </c>
      <c r="C65" s="66" t="str">
        <f>VLOOKUP(B65,Blad1!$C$1:$D$5,2,FALSE)</f>
        <v>kies gewenste abonnement</v>
      </c>
      <c r="D65" s="67"/>
      <c r="E65" s="36"/>
      <c r="F65" s="48"/>
      <c r="G65" s="49"/>
      <c r="H65" s="50"/>
      <c r="I65" s="39"/>
      <c r="J65" s="40"/>
    </row>
    <row r="66" spans="2:10" ht="15.75" thickBot="1" x14ac:dyDescent="0.3">
      <c r="B66" s="41" t="s">
        <v>56</v>
      </c>
      <c r="C66" s="42"/>
      <c r="D66" s="43"/>
      <c r="E66" s="44"/>
      <c r="F66" s="44"/>
      <c r="G66" s="45"/>
      <c r="H66" s="46" t="s">
        <v>53</v>
      </c>
      <c r="I66" s="47"/>
      <c r="J66" s="31"/>
    </row>
    <row r="67" spans="2:10" x14ac:dyDescent="0.25">
      <c r="B67" s="33" t="s">
        <v>54</v>
      </c>
      <c r="C67" s="32">
        <f>C64+1</f>
        <v>8</v>
      </c>
      <c r="D67" s="29"/>
      <c r="E67" s="30" t="s">
        <v>9</v>
      </c>
      <c r="F67" s="63" t="s">
        <v>50</v>
      </c>
      <c r="G67" s="63"/>
      <c r="H67" s="63"/>
      <c r="I67" s="64" t="s">
        <v>51</v>
      </c>
      <c r="J67" s="65"/>
    </row>
    <row r="68" spans="2:10" x14ac:dyDescent="0.25">
      <c r="B68" s="28" t="s">
        <v>47</v>
      </c>
      <c r="C68" s="66" t="str">
        <f>VLOOKUP(B68,Blad1!$C$1:$D$5,2,FALSE)</f>
        <v>kies gewenste abonnement</v>
      </c>
      <c r="D68" s="67"/>
      <c r="E68" s="36"/>
      <c r="F68" s="48"/>
      <c r="G68" s="49"/>
      <c r="H68" s="50"/>
      <c r="I68" s="39"/>
      <c r="J68" s="40"/>
    </row>
    <row r="69" spans="2:10" ht="15.75" thickBot="1" x14ac:dyDescent="0.3">
      <c r="B69" s="41" t="s">
        <v>56</v>
      </c>
      <c r="C69" s="42"/>
      <c r="D69" s="43"/>
      <c r="E69" s="44"/>
      <c r="F69" s="44"/>
      <c r="G69" s="45"/>
      <c r="H69" s="46" t="s">
        <v>53</v>
      </c>
      <c r="I69" s="47"/>
      <c r="J69" s="31"/>
    </row>
    <row r="70" spans="2:10" x14ac:dyDescent="0.25">
      <c r="B70" s="33" t="s">
        <v>54</v>
      </c>
      <c r="C70" s="32">
        <f>C67+1</f>
        <v>9</v>
      </c>
      <c r="D70" s="29"/>
      <c r="E70" s="30" t="s">
        <v>9</v>
      </c>
      <c r="F70" s="63" t="s">
        <v>50</v>
      </c>
      <c r="G70" s="63"/>
      <c r="H70" s="63"/>
      <c r="I70" s="64" t="s">
        <v>51</v>
      </c>
      <c r="J70" s="65"/>
    </row>
    <row r="71" spans="2:10" x14ac:dyDescent="0.25">
      <c r="B71" s="28" t="s">
        <v>47</v>
      </c>
      <c r="C71" s="66" t="str">
        <f>VLOOKUP(B71,Blad1!$C$1:$D$5,2,FALSE)</f>
        <v>kies gewenste abonnement</v>
      </c>
      <c r="D71" s="67"/>
      <c r="E71" s="36"/>
      <c r="F71" s="48"/>
      <c r="G71" s="49"/>
      <c r="H71" s="50"/>
      <c r="I71" s="39"/>
      <c r="J71" s="40"/>
    </row>
    <row r="72" spans="2:10" ht="15.75" thickBot="1" x14ac:dyDescent="0.3">
      <c r="B72" s="41" t="s">
        <v>56</v>
      </c>
      <c r="C72" s="42"/>
      <c r="D72" s="43"/>
      <c r="E72" s="44"/>
      <c r="F72" s="44"/>
      <c r="G72" s="45"/>
      <c r="H72" s="46" t="s">
        <v>53</v>
      </c>
      <c r="I72" s="47"/>
      <c r="J72" s="31"/>
    </row>
    <row r="73" spans="2:10" x14ac:dyDescent="0.25">
      <c r="B73" s="33" t="s">
        <v>54</v>
      </c>
      <c r="C73" s="32">
        <f>C70+1</f>
        <v>10</v>
      </c>
      <c r="D73" s="29"/>
      <c r="E73" s="30" t="s">
        <v>9</v>
      </c>
      <c r="F73" s="63" t="s">
        <v>50</v>
      </c>
      <c r="G73" s="63"/>
      <c r="H73" s="63"/>
      <c r="I73" s="64" t="s">
        <v>51</v>
      </c>
      <c r="J73" s="65"/>
    </row>
    <row r="74" spans="2:10" x14ac:dyDescent="0.25">
      <c r="B74" s="28" t="s">
        <v>47</v>
      </c>
      <c r="C74" s="66" t="str">
        <f>VLOOKUP(B74,Blad1!$C$1:$D$5,2,FALSE)</f>
        <v>kies gewenste abonnement</v>
      </c>
      <c r="D74" s="67"/>
      <c r="E74" s="36"/>
      <c r="F74" s="48"/>
      <c r="G74" s="49"/>
      <c r="H74" s="50"/>
      <c r="I74" s="39"/>
      <c r="J74" s="40"/>
    </row>
    <row r="75" spans="2:10" ht="15.75" thickBot="1" x14ac:dyDescent="0.3">
      <c r="B75" s="41" t="s">
        <v>56</v>
      </c>
      <c r="C75" s="42"/>
      <c r="D75" s="43"/>
      <c r="E75" s="44"/>
      <c r="F75" s="44"/>
      <c r="G75" s="45"/>
      <c r="H75" s="46" t="s">
        <v>53</v>
      </c>
      <c r="I75" s="47"/>
      <c r="J75" s="31"/>
    </row>
    <row r="76" spans="2:10" x14ac:dyDescent="0.25">
      <c r="B76" s="33" t="s">
        <v>54</v>
      </c>
      <c r="C76" s="32">
        <f>C73+1</f>
        <v>11</v>
      </c>
      <c r="D76" s="29"/>
      <c r="E76" s="30" t="s">
        <v>9</v>
      </c>
      <c r="F76" s="63" t="s">
        <v>50</v>
      </c>
      <c r="G76" s="63"/>
      <c r="H76" s="63"/>
      <c r="I76" s="64" t="s">
        <v>51</v>
      </c>
      <c r="J76" s="65"/>
    </row>
    <row r="77" spans="2:10" x14ac:dyDescent="0.25">
      <c r="B77" s="28" t="s">
        <v>47</v>
      </c>
      <c r="C77" s="66" t="str">
        <f>VLOOKUP(B77,Blad1!$C$1:$D$5,2,FALSE)</f>
        <v>kies gewenste abonnement</v>
      </c>
      <c r="D77" s="67"/>
      <c r="E77" s="36"/>
      <c r="F77" s="48"/>
      <c r="G77" s="49"/>
      <c r="H77" s="50"/>
      <c r="I77" s="39"/>
      <c r="J77" s="40"/>
    </row>
    <row r="78" spans="2:10" ht="15.75" thickBot="1" x14ac:dyDescent="0.3">
      <c r="B78" s="41" t="s">
        <v>56</v>
      </c>
      <c r="C78" s="42"/>
      <c r="D78" s="43"/>
      <c r="E78" s="44"/>
      <c r="F78" s="44"/>
      <c r="G78" s="45"/>
      <c r="H78" s="46" t="s">
        <v>53</v>
      </c>
      <c r="I78" s="47"/>
      <c r="J78" s="31"/>
    </row>
    <row r="79" spans="2:10" x14ac:dyDescent="0.25">
      <c r="B79" s="33" t="s">
        <v>54</v>
      </c>
      <c r="C79" s="32">
        <f>C76+1</f>
        <v>12</v>
      </c>
      <c r="D79" s="29"/>
      <c r="E79" s="30" t="s">
        <v>9</v>
      </c>
      <c r="F79" s="63" t="s">
        <v>50</v>
      </c>
      <c r="G79" s="63"/>
      <c r="H79" s="63"/>
      <c r="I79" s="64" t="s">
        <v>51</v>
      </c>
      <c r="J79" s="65"/>
    </row>
    <row r="80" spans="2:10" ht="15" customHeight="1" x14ac:dyDescent="0.25">
      <c r="B80" s="28" t="s">
        <v>47</v>
      </c>
      <c r="C80" s="66" t="str">
        <f>VLOOKUP(B80,Blad1!$C$1:$D$5,2,FALSE)</f>
        <v>kies gewenste abonnement</v>
      </c>
      <c r="D80" s="67"/>
      <c r="E80" s="36"/>
      <c r="F80" s="48"/>
      <c r="G80" s="49"/>
      <c r="H80" s="50"/>
      <c r="I80" s="39"/>
      <c r="J80" s="40"/>
    </row>
    <row r="81" spans="2:20" ht="15.75" thickBot="1" x14ac:dyDescent="0.3">
      <c r="B81" s="41" t="s">
        <v>56</v>
      </c>
      <c r="C81" s="42"/>
      <c r="D81" s="43"/>
      <c r="E81" s="44"/>
      <c r="F81" s="44"/>
      <c r="G81" s="45"/>
      <c r="H81" s="46" t="s">
        <v>53</v>
      </c>
      <c r="I81" s="47"/>
      <c r="J81" s="31"/>
    </row>
    <row r="82" spans="2:20" x14ac:dyDescent="0.25">
      <c r="B82" s="33" t="s">
        <v>54</v>
      </c>
      <c r="C82" s="32">
        <f>C79+1</f>
        <v>13</v>
      </c>
      <c r="D82" s="29"/>
      <c r="E82" s="30" t="s">
        <v>9</v>
      </c>
      <c r="F82" s="63" t="s">
        <v>50</v>
      </c>
      <c r="G82" s="63"/>
      <c r="H82" s="63"/>
      <c r="I82" s="64" t="s">
        <v>51</v>
      </c>
      <c r="J82" s="65"/>
    </row>
    <row r="83" spans="2:20" x14ac:dyDescent="0.25">
      <c r="B83" s="28" t="s">
        <v>47</v>
      </c>
      <c r="C83" s="66" t="str">
        <f>VLOOKUP(B83,Blad1!$C$1:$D$5,2,FALSE)</f>
        <v>kies gewenste abonnement</v>
      </c>
      <c r="D83" s="67"/>
      <c r="E83" s="36"/>
      <c r="F83" s="48"/>
      <c r="G83" s="49"/>
      <c r="H83" s="50"/>
      <c r="I83" s="39"/>
      <c r="J83" s="40"/>
    </row>
    <row r="84" spans="2:20" ht="15.75" thickBot="1" x14ac:dyDescent="0.3">
      <c r="B84" s="41" t="s">
        <v>56</v>
      </c>
      <c r="C84" s="42"/>
      <c r="D84" s="43"/>
      <c r="E84" s="44"/>
      <c r="F84" s="44"/>
      <c r="G84" s="45"/>
      <c r="H84" s="46" t="s">
        <v>53</v>
      </c>
      <c r="I84" s="47"/>
      <c r="J84" s="31"/>
    </row>
    <row r="85" spans="2:20" x14ac:dyDescent="0.25">
      <c r="B85" s="33" t="s">
        <v>54</v>
      </c>
      <c r="C85" s="32">
        <f>C82+1</f>
        <v>14</v>
      </c>
      <c r="D85" s="29"/>
      <c r="E85" s="30" t="s">
        <v>9</v>
      </c>
      <c r="F85" s="63" t="s">
        <v>50</v>
      </c>
      <c r="G85" s="63"/>
      <c r="H85" s="63"/>
      <c r="I85" s="64" t="s">
        <v>51</v>
      </c>
      <c r="J85" s="65"/>
    </row>
    <row r="86" spans="2:20" x14ac:dyDescent="0.25">
      <c r="B86" s="28" t="s">
        <v>47</v>
      </c>
      <c r="C86" s="66" t="str">
        <f>VLOOKUP(B86,Blad1!$C$1:$D$5,2,FALSE)</f>
        <v>kies gewenste abonnement</v>
      </c>
      <c r="D86" s="67"/>
      <c r="E86" s="36"/>
      <c r="F86" s="48"/>
      <c r="G86" s="49"/>
      <c r="H86" s="50"/>
      <c r="I86" s="39"/>
      <c r="J86" s="40"/>
    </row>
    <row r="87" spans="2:20" ht="15.75" thickBot="1" x14ac:dyDescent="0.3">
      <c r="B87" s="41" t="s">
        <v>56</v>
      </c>
      <c r="C87" s="42"/>
      <c r="D87" s="43"/>
      <c r="E87" s="44"/>
      <c r="F87" s="44"/>
      <c r="G87" s="45"/>
      <c r="H87" s="46" t="s">
        <v>53</v>
      </c>
      <c r="I87" s="47"/>
      <c r="J87" s="31"/>
    </row>
    <row r="88" spans="2:20" x14ac:dyDescent="0.25">
      <c r="B88" s="33" t="s">
        <v>54</v>
      </c>
      <c r="C88" s="32">
        <f>C85+1</f>
        <v>15</v>
      </c>
      <c r="D88" s="29"/>
      <c r="E88" s="30" t="s">
        <v>9</v>
      </c>
      <c r="F88" s="63" t="s">
        <v>50</v>
      </c>
      <c r="G88" s="63"/>
      <c r="H88" s="63"/>
      <c r="I88" s="64" t="s">
        <v>51</v>
      </c>
      <c r="J88" s="65"/>
    </row>
    <row r="89" spans="2:20" x14ac:dyDescent="0.25">
      <c r="B89" s="28" t="s">
        <v>47</v>
      </c>
      <c r="C89" s="66" t="str">
        <f>VLOOKUP(B89,Blad1!$C$1:$D$5,2,FALSE)</f>
        <v>kies gewenste abonnement</v>
      </c>
      <c r="D89" s="67"/>
      <c r="E89" s="36"/>
      <c r="F89" s="48"/>
      <c r="G89" s="49"/>
      <c r="H89" s="50"/>
      <c r="I89" s="39"/>
      <c r="J89" s="40"/>
    </row>
    <row r="90" spans="2:20" ht="15.75" thickBot="1" x14ac:dyDescent="0.3">
      <c r="B90" s="41" t="s">
        <v>56</v>
      </c>
      <c r="C90" s="42"/>
      <c r="D90" s="43"/>
      <c r="E90" s="44"/>
      <c r="F90" s="44"/>
      <c r="G90" s="45"/>
      <c r="H90" s="46" t="s">
        <v>53</v>
      </c>
      <c r="I90" s="47"/>
      <c r="J90" s="31"/>
    </row>
    <row r="91" spans="2:20" x14ac:dyDescent="0.25">
      <c r="B91" s="14" t="s">
        <v>11</v>
      </c>
      <c r="C91" s="1"/>
      <c r="D91" s="1"/>
      <c r="E91" s="1"/>
      <c r="F91" s="1"/>
      <c r="G91" s="1"/>
      <c r="H91" s="1"/>
      <c r="I91" s="1"/>
      <c r="J91" s="15"/>
    </row>
    <row r="92" spans="2:20" x14ac:dyDescent="0.25">
      <c r="B92" s="60" t="s">
        <v>15</v>
      </c>
      <c r="C92" s="61"/>
      <c r="D92" s="61"/>
      <c r="E92" s="61"/>
      <c r="F92" s="61"/>
      <c r="G92" s="61"/>
      <c r="H92" s="61"/>
      <c r="I92" s="61"/>
      <c r="J92" s="62"/>
    </row>
    <row r="93" spans="2:20" x14ac:dyDescent="0.25">
      <c r="B93" s="60"/>
      <c r="C93" s="61"/>
      <c r="D93" s="61"/>
      <c r="E93" s="61"/>
      <c r="F93" s="61"/>
      <c r="G93" s="61"/>
      <c r="H93" s="61"/>
      <c r="I93" s="61"/>
      <c r="J93" s="62"/>
    </row>
    <row r="94" spans="2:20" x14ac:dyDescent="0.25">
      <c r="B94" s="13"/>
      <c r="C94" s="2"/>
      <c r="D94" s="2"/>
      <c r="E94" s="2"/>
      <c r="F94" s="2"/>
      <c r="G94" s="2"/>
      <c r="H94" s="2"/>
      <c r="I94" s="2"/>
      <c r="J94" s="17"/>
      <c r="T94" s="8" t="s">
        <v>30</v>
      </c>
    </row>
    <row r="95" spans="2:20" x14ac:dyDescent="0.25">
      <c r="B95" s="37"/>
      <c r="C95" s="72" t="str">
        <f>IF(ISBLANK(D12),"",D12)</f>
        <v/>
      </c>
      <c r="D95" s="72"/>
      <c r="E95" s="72"/>
      <c r="F95" s="72"/>
      <c r="G95" s="1" t="s">
        <v>16</v>
      </c>
      <c r="H95" s="1"/>
      <c r="I95" s="1"/>
      <c r="J95" s="15"/>
    </row>
    <row r="96" spans="2:20" x14ac:dyDescent="0.25">
      <c r="B96" s="37"/>
      <c r="C96" s="72" t="str">
        <f t="shared" ref="C96:C98" si="0">IF(ISBLANK(D14),"",D14)</f>
        <v/>
      </c>
      <c r="D96" s="72"/>
      <c r="E96" s="72"/>
      <c r="F96" s="72"/>
      <c r="G96" s="51"/>
      <c r="H96" s="52"/>
      <c r="I96" s="52"/>
      <c r="J96" s="53"/>
    </row>
    <row r="97" spans="2:10" x14ac:dyDescent="0.25">
      <c r="B97" s="37"/>
      <c r="C97" s="72" t="str">
        <f t="shared" si="0"/>
        <v/>
      </c>
      <c r="D97" s="72"/>
      <c r="E97" s="72"/>
      <c r="F97" s="72"/>
      <c r="G97" s="54"/>
      <c r="H97" s="55"/>
      <c r="I97" s="55"/>
      <c r="J97" s="56"/>
    </row>
    <row r="98" spans="2:10" x14ac:dyDescent="0.25">
      <c r="B98" s="37"/>
      <c r="C98" s="72" t="str">
        <f t="shared" si="0"/>
        <v/>
      </c>
      <c r="D98" s="72"/>
      <c r="E98" s="72"/>
      <c r="F98" s="72"/>
      <c r="G98" s="54"/>
      <c r="H98" s="55"/>
      <c r="I98" s="55"/>
      <c r="J98" s="56"/>
    </row>
    <row r="99" spans="2:10" x14ac:dyDescent="0.25">
      <c r="B99" s="13"/>
      <c r="C99" s="70"/>
      <c r="D99" s="70"/>
      <c r="E99" s="70"/>
      <c r="F99" s="71"/>
      <c r="G99" s="54"/>
      <c r="H99" s="55"/>
      <c r="I99" s="55"/>
      <c r="J99" s="56"/>
    </row>
    <row r="100" spans="2:10" x14ac:dyDescent="0.25">
      <c r="B100" s="13"/>
      <c r="C100" s="70"/>
      <c r="D100" s="70"/>
      <c r="E100" s="70"/>
      <c r="F100" s="71"/>
      <c r="G100" s="54"/>
      <c r="H100" s="55"/>
      <c r="I100" s="55"/>
      <c r="J100" s="56"/>
    </row>
    <row r="101" spans="2:10" x14ac:dyDescent="0.25">
      <c r="B101" s="13"/>
      <c r="C101" s="70"/>
      <c r="D101" s="70"/>
      <c r="E101" s="70"/>
      <c r="F101" s="71"/>
      <c r="G101" s="57"/>
      <c r="H101" s="58"/>
      <c r="I101" s="58"/>
      <c r="J101" s="59"/>
    </row>
    <row r="102" spans="2:10" x14ac:dyDescent="0.25">
      <c r="B102" s="13"/>
      <c r="C102" s="2"/>
      <c r="D102" s="2"/>
      <c r="E102" s="2"/>
      <c r="F102" s="2"/>
      <c r="G102" s="2" t="s">
        <v>17</v>
      </c>
      <c r="H102" s="2"/>
      <c r="I102" s="2"/>
      <c r="J102" s="17"/>
    </row>
    <row r="103" spans="2:10" x14ac:dyDescent="0.25">
      <c r="B103" s="19" t="s">
        <v>22</v>
      </c>
      <c r="C103" s="4"/>
      <c r="D103" s="4"/>
      <c r="E103" s="4"/>
      <c r="F103" s="5" t="s">
        <v>23</v>
      </c>
      <c r="G103" s="4"/>
      <c r="H103" s="5" t="s">
        <v>24</v>
      </c>
      <c r="I103" s="5" t="s">
        <v>23</v>
      </c>
      <c r="J103" s="20" t="s">
        <v>25</v>
      </c>
    </row>
    <row r="104" spans="2:10" ht="15.75" thickBot="1" x14ac:dyDescent="0.3">
      <c r="B104" s="68" t="s">
        <v>26</v>
      </c>
      <c r="C104" s="69"/>
      <c r="D104" s="21"/>
      <c r="E104" s="22" t="s">
        <v>27</v>
      </c>
      <c r="F104" s="21"/>
      <c r="G104" s="22" t="s">
        <v>28</v>
      </c>
      <c r="H104" s="21"/>
      <c r="I104" s="21"/>
      <c r="J104" s="23"/>
    </row>
    <row r="105" spans="2:10" s="8" customFormat="1" x14ac:dyDescent="0.25"/>
    <row r="106" spans="2:10" s="8" customFormat="1" x14ac:dyDescent="0.25"/>
    <row r="107" spans="2:10" s="8" customFormat="1" x14ac:dyDescent="0.25"/>
    <row r="108" spans="2:10" s="8" customFormat="1" x14ac:dyDescent="0.25"/>
    <row r="109" spans="2:10" s="8" customFormat="1" x14ac:dyDescent="0.25"/>
    <row r="110" spans="2:10" s="8" customFormat="1" x14ac:dyDescent="0.25"/>
    <row r="111" spans="2:10" s="8" customFormat="1" x14ac:dyDescent="0.25"/>
    <row r="112" spans="2:10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</sheetData>
  <sheetProtection algorithmName="SHA-512" hashValue="/NSSCiVCilRzJkbVKUv+CsCBM/1j8qjU5BAjqXdRQIAL2Y7hXX6u0n887DuS7E1NFP2wivp+s2i75CunLE+Ujw==" saltValue="2qbPXB+Zxu1uqILGkUS2Sw==" spinCount="100000" sheet="1" objects="1" scenarios="1"/>
  <mergeCells count="164">
    <mergeCell ref="B2:F2"/>
    <mergeCell ref="D28:J28"/>
    <mergeCell ref="D29:J29"/>
    <mergeCell ref="D18:J18"/>
    <mergeCell ref="D22:J22"/>
    <mergeCell ref="D12:J12"/>
    <mergeCell ref="D14:J14"/>
    <mergeCell ref="D15:J15"/>
    <mergeCell ref="D16:J16"/>
    <mergeCell ref="D17:J17"/>
    <mergeCell ref="D20:J20"/>
    <mergeCell ref="D19:E19"/>
    <mergeCell ref="F19:G19"/>
    <mergeCell ref="H19:J19"/>
    <mergeCell ref="D23:J23"/>
    <mergeCell ref="F27:J27"/>
    <mergeCell ref="D27:E27"/>
    <mergeCell ref="B38:J38"/>
    <mergeCell ref="F37:G37"/>
    <mergeCell ref="H37:J37"/>
    <mergeCell ref="B3:F3"/>
    <mergeCell ref="B5:C5"/>
    <mergeCell ref="C47:D47"/>
    <mergeCell ref="F46:H46"/>
    <mergeCell ref="I46:J46"/>
    <mergeCell ref="I49:J49"/>
    <mergeCell ref="H48:I48"/>
    <mergeCell ref="C39:J39"/>
    <mergeCell ref="C40:J40"/>
    <mergeCell ref="C41:J41"/>
    <mergeCell ref="C42:J42"/>
    <mergeCell ref="C43:J43"/>
    <mergeCell ref="C44:J44"/>
    <mergeCell ref="B31:J32"/>
    <mergeCell ref="B7:I8"/>
    <mergeCell ref="B34:J36"/>
    <mergeCell ref="H45:J45"/>
    <mergeCell ref="F45:G45"/>
    <mergeCell ref="D13:J13"/>
    <mergeCell ref="C50:D50"/>
    <mergeCell ref="F47:H47"/>
    <mergeCell ref="B48:C48"/>
    <mergeCell ref="D48:G48"/>
    <mergeCell ref="F49:H49"/>
    <mergeCell ref="F50:H50"/>
    <mergeCell ref="B51:C51"/>
    <mergeCell ref="D51:G51"/>
    <mergeCell ref="H51:I51"/>
    <mergeCell ref="I47:J47"/>
    <mergeCell ref="I50:J50"/>
    <mergeCell ref="F55:H55"/>
    <mergeCell ref="I55:J55"/>
    <mergeCell ref="C56:D56"/>
    <mergeCell ref="F56:H56"/>
    <mergeCell ref="B57:C57"/>
    <mergeCell ref="D57:G57"/>
    <mergeCell ref="H57:I57"/>
    <mergeCell ref="F52:H52"/>
    <mergeCell ref="I52:J52"/>
    <mergeCell ref="C53:D53"/>
    <mergeCell ref="F53:H53"/>
    <mergeCell ref="B54:C54"/>
    <mergeCell ref="D54:G54"/>
    <mergeCell ref="H54:I54"/>
    <mergeCell ref="I53:J53"/>
    <mergeCell ref="I56:J56"/>
    <mergeCell ref="F61:H61"/>
    <mergeCell ref="I61:J61"/>
    <mergeCell ref="C62:D62"/>
    <mergeCell ref="F62:H62"/>
    <mergeCell ref="B63:C63"/>
    <mergeCell ref="D63:G63"/>
    <mergeCell ref="H63:I63"/>
    <mergeCell ref="I62:J62"/>
    <mergeCell ref="F58:H58"/>
    <mergeCell ref="I58:J58"/>
    <mergeCell ref="C59:D59"/>
    <mergeCell ref="F59:H59"/>
    <mergeCell ref="B60:C60"/>
    <mergeCell ref="D60:G60"/>
    <mergeCell ref="H60:I60"/>
    <mergeCell ref="I59:J59"/>
    <mergeCell ref="F67:H67"/>
    <mergeCell ref="I67:J67"/>
    <mergeCell ref="C68:D68"/>
    <mergeCell ref="F68:H68"/>
    <mergeCell ref="B69:C69"/>
    <mergeCell ref="D69:G69"/>
    <mergeCell ref="H69:I69"/>
    <mergeCell ref="I68:J68"/>
    <mergeCell ref="F64:H64"/>
    <mergeCell ref="I64:J64"/>
    <mergeCell ref="C65:D65"/>
    <mergeCell ref="F65:H65"/>
    <mergeCell ref="B66:C66"/>
    <mergeCell ref="D66:G66"/>
    <mergeCell ref="H66:I66"/>
    <mergeCell ref="I65:J65"/>
    <mergeCell ref="F70:H70"/>
    <mergeCell ref="I70:J70"/>
    <mergeCell ref="C71:D71"/>
    <mergeCell ref="F71:H71"/>
    <mergeCell ref="B72:C72"/>
    <mergeCell ref="D72:G72"/>
    <mergeCell ref="H72:I72"/>
    <mergeCell ref="I71:J71"/>
    <mergeCell ref="F73:H73"/>
    <mergeCell ref="I85:J85"/>
    <mergeCell ref="C86:D86"/>
    <mergeCell ref="I73:J73"/>
    <mergeCell ref="C74:D74"/>
    <mergeCell ref="F74:H74"/>
    <mergeCell ref="B75:C75"/>
    <mergeCell ref="D75:G75"/>
    <mergeCell ref="H75:I75"/>
    <mergeCell ref="I74:J74"/>
    <mergeCell ref="F76:H76"/>
    <mergeCell ref="I76:J76"/>
    <mergeCell ref="C77:D77"/>
    <mergeCell ref="F77:H77"/>
    <mergeCell ref="B78:C78"/>
    <mergeCell ref="D78:G78"/>
    <mergeCell ref="H78:I78"/>
    <mergeCell ref="I77:J77"/>
    <mergeCell ref="I83:J83"/>
    <mergeCell ref="I86:J86"/>
    <mergeCell ref="B104:C104"/>
    <mergeCell ref="F79:H79"/>
    <mergeCell ref="I79:J79"/>
    <mergeCell ref="C80:D80"/>
    <mergeCell ref="F80:H80"/>
    <mergeCell ref="B81:C81"/>
    <mergeCell ref="D81:G81"/>
    <mergeCell ref="H81:I81"/>
    <mergeCell ref="F82:H82"/>
    <mergeCell ref="I82:J82"/>
    <mergeCell ref="C83:D83"/>
    <mergeCell ref="F83:H83"/>
    <mergeCell ref="B84:C84"/>
    <mergeCell ref="D84:G84"/>
    <mergeCell ref="H84:I84"/>
    <mergeCell ref="F85:H85"/>
    <mergeCell ref="C99:F99"/>
    <mergeCell ref="C100:F100"/>
    <mergeCell ref="C101:F101"/>
    <mergeCell ref="C95:F95"/>
    <mergeCell ref="C96:F96"/>
    <mergeCell ref="C97:F97"/>
    <mergeCell ref="C98:F98"/>
    <mergeCell ref="I80:J80"/>
    <mergeCell ref="I89:J89"/>
    <mergeCell ref="B90:C90"/>
    <mergeCell ref="D90:G90"/>
    <mergeCell ref="H90:I90"/>
    <mergeCell ref="F86:H86"/>
    <mergeCell ref="B87:C87"/>
    <mergeCell ref="D87:G87"/>
    <mergeCell ref="H87:I87"/>
    <mergeCell ref="G96:J101"/>
    <mergeCell ref="B92:J93"/>
    <mergeCell ref="F88:H88"/>
    <mergeCell ref="I88:J88"/>
    <mergeCell ref="C89:D89"/>
    <mergeCell ref="F89:H89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ignoredErrors>
    <ignoredError sqref="E22:J2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B045A1B-2B1B-4020-86C8-4E84617B623F}">
          <x14:formula1>
            <xm:f>Blad1!$B$1:$B$2</xm:f>
          </x14:formula1>
          <xm:sqref>D5</xm:sqref>
        </x14:dataValidation>
        <x14:dataValidation type="list" allowBlank="1" showInputMessage="1" showErrorMessage="1" xr:uid="{CEDA3964-4FC8-4927-B4B5-C62FD556F8CB}">
          <x14:formula1>
            <xm:f>Blad1!$C$1:$C$5</xm:f>
          </x14:formula1>
          <xm:sqref>B47 B68 B50 B83 B86 B53 B56 B59 B62 B65 B71 B74 B77 B80 B89</xm:sqref>
        </x14:dataValidation>
        <x14:dataValidation type="list" allowBlank="1" showInputMessage="1" showErrorMessage="1" xr:uid="{53378E2C-26DE-4704-9D37-D37B3A0955B2}">
          <x14:formula1>
            <xm:f>Blad1!$A$1:$A$4</xm:f>
          </x14:formula1>
          <xm:sqref>D30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4B234-3F6B-483E-8A16-AF44AF90C1E4}">
  <dimension ref="A1:D5"/>
  <sheetViews>
    <sheetView workbookViewId="0">
      <selection activeCell="D4" sqref="D4"/>
    </sheetView>
  </sheetViews>
  <sheetFormatPr defaultRowHeight="15" x14ac:dyDescent="0.25"/>
  <cols>
    <col min="3" max="3" width="10" customWidth="1"/>
    <col min="4" max="4" width="25.7109375" customWidth="1"/>
  </cols>
  <sheetData>
    <row r="1" spans="1:4" x14ac:dyDescent="0.25">
      <c r="A1" s="26" t="s">
        <v>52</v>
      </c>
      <c r="B1" s="26" t="s">
        <v>43</v>
      </c>
      <c r="C1" s="26" t="s">
        <v>47</v>
      </c>
      <c r="D1" s="26" t="s">
        <v>48</v>
      </c>
    </row>
    <row r="2" spans="1:4" x14ac:dyDescent="0.25">
      <c r="A2" s="26" t="s">
        <v>31</v>
      </c>
      <c r="B2" s="26" t="s">
        <v>44</v>
      </c>
      <c r="C2" s="26" t="s">
        <v>39</v>
      </c>
      <c r="D2" t="s">
        <v>49</v>
      </c>
    </row>
    <row r="3" spans="1:4" x14ac:dyDescent="0.25">
      <c r="A3" s="26" t="s">
        <v>32</v>
      </c>
      <c r="C3" s="26" t="s">
        <v>40</v>
      </c>
      <c r="D3" t="s">
        <v>35</v>
      </c>
    </row>
    <row r="4" spans="1:4" x14ac:dyDescent="0.25">
      <c r="A4" s="26" t="s">
        <v>33</v>
      </c>
      <c r="C4" s="26" t="s">
        <v>41</v>
      </c>
      <c r="D4" t="s">
        <v>58</v>
      </c>
    </row>
    <row r="5" spans="1:4" x14ac:dyDescent="0.25">
      <c r="C5" s="2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399E5D9827534DAD63E63BE36D55BA" ma:contentTypeVersion="11" ma:contentTypeDescription="Een nieuw document maken." ma:contentTypeScope="" ma:versionID="395a9d024ef9a3941bcbdc232c2c9744">
  <xsd:schema xmlns:xsd="http://www.w3.org/2001/XMLSchema" xmlns:xs="http://www.w3.org/2001/XMLSchema" xmlns:p="http://schemas.microsoft.com/office/2006/metadata/properties" xmlns:ns2="087c6f0c-cfe2-4feb-987d-f3e946286b2a" xmlns:ns3="bf26e93f-9edd-4478-8cdc-5c142efb326d" targetNamespace="http://schemas.microsoft.com/office/2006/metadata/properties" ma:root="true" ma:fieldsID="8414ec44980c7fc47a434414f17ebeb4" ns2:_="" ns3:_="">
    <xsd:import namespace="087c6f0c-cfe2-4feb-987d-f3e946286b2a"/>
    <xsd:import namespace="bf26e93f-9edd-4478-8cdc-5c142efb32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7c6f0c-cfe2-4feb-987d-f3e946286b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6e93f-9edd-4478-8cdc-5c142efb326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D845AE-5E25-4424-962B-254D784E15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7c6f0c-cfe2-4feb-987d-f3e946286b2a"/>
    <ds:schemaRef ds:uri="bf26e93f-9edd-4478-8cdc-5c142efb32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DC5B81-0F9A-48DD-8063-A25EAAA53B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70C13A-7897-46AF-9B82-F6CFC110908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BEDRIJVEN STRIJP-S</vt:lpstr>
      <vt:lpstr>Blad1</vt:lpstr>
      <vt:lpstr>'BEDRIJVEN STRIJP-S'!Afdrukbereik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conrad winkelmolen</dc:creator>
  <cp:lastModifiedBy>Hageman, Jacqueline</cp:lastModifiedBy>
  <cp:lastPrinted>2022-06-28T08:30:15Z</cp:lastPrinted>
  <dcterms:created xsi:type="dcterms:W3CDTF">2021-01-07T15:24:07Z</dcterms:created>
  <dcterms:modified xsi:type="dcterms:W3CDTF">2022-11-01T14:15:52Z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0x01010062399E5D9827534DAD63E63BE36D55BA</vt:lpwstr>
  </property>
</Properties>
</file>